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25" windowHeight="6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<sst xmlns="http://schemas.openxmlformats.org/spreadsheetml/2006/main" count="92" uniqueCount="84">
  <si>
    <t>Comment</t>
  </si>
  <si>
    <t>P too high</t>
  </si>
  <si>
    <t>P normal</t>
  </si>
  <si>
    <t>P too low</t>
  </si>
  <si>
    <t>This is too high.  Be sure to take your phosphate binders each time you eat a meal or snack, and reduce your intake of foods which contain a lot of phosphorus.  Ask your dietitian if you need more information.</t>
  </si>
  <si>
    <t>or less</t>
  </si>
  <si>
    <t xml:space="preserve"> </t>
  </si>
  <si>
    <t>Ca too low</t>
  </si>
  <si>
    <t>Ca too high</t>
  </si>
  <si>
    <t>Ca normal</t>
  </si>
  <si>
    <t>PTH High</t>
  </si>
  <si>
    <t>PTH Normal</t>
  </si>
  <si>
    <t>PTH Low</t>
  </si>
  <si>
    <t>K High</t>
  </si>
  <si>
    <t>K Normal</t>
  </si>
  <si>
    <t>K Low</t>
  </si>
  <si>
    <t>Alb Normal</t>
  </si>
  <si>
    <t>Alb High</t>
  </si>
  <si>
    <t>Alb Low</t>
  </si>
  <si>
    <t>KT/V OK</t>
  </si>
  <si>
    <t>KT/V Low</t>
  </si>
  <si>
    <t>Fluid gain high</t>
  </si>
  <si>
    <t>Fluid gain OK</t>
  </si>
  <si>
    <t>Vitamin D is given in-center</t>
  </si>
  <si>
    <t>Vitamin D is taken at home</t>
  </si>
  <si>
    <t>Vitamin D is on hold</t>
  </si>
  <si>
    <t>Epo is given in-center</t>
  </si>
  <si>
    <t>Epo is taken at home</t>
  </si>
  <si>
    <t>Epo is on hold</t>
  </si>
  <si>
    <t>Here's the current value</t>
  </si>
  <si>
    <t>This number suggests you are being dialyzed well and the toxins are being adequately removed from your body.</t>
  </si>
  <si>
    <t>This number suggests you are not getting enough dialysis.  Your doctor will look for ways to improve your dialysis.  This may include adding more time or another day of dialysis, improving your access or getting a new dialysis access. Ask your doctor.</t>
  </si>
  <si>
    <t>This shows you are following your fluid and sodium guidelines well.  Good work!</t>
  </si>
  <si>
    <t>You are gaining too much fluid between dialysis sessions.  This can lead to high blood pressure, swelling, fluid in the lungs, and even problems with your heart.  It can also make you cramp and feel bad during dialysis.  Be sure to follow your fluid and sodium guidelines carefully, and ask if you have any questions.</t>
  </si>
  <si>
    <t>This function is not used</t>
  </si>
  <si>
    <r>
      <t xml:space="preserve">Your potassium is </t>
    </r>
    <r>
      <rPr>
        <b/>
        <sz val="10"/>
        <rFont val="Arial"/>
        <family val="2"/>
      </rPr>
      <t>too high</t>
    </r>
    <r>
      <rPr>
        <sz val="10"/>
        <rFont val="Arial"/>
        <family val="0"/>
      </rPr>
      <t>.  Too much potassium can actually make your heart beat irregularly or even stop!  It is very, very important to eat fewer foods and drinks which are high in potassium.  Ask your doctor and dietitian to help you.</t>
    </r>
  </si>
  <si>
    <r>
      <t xml:space="preserve">Your albumin level is </t>
    </r>
    <r>
      <rPr>
        <b/>
        <sz val="10"/>
        <rFont val="Arial"/>
        <family val="2"/>
      </rPr>
      <t>normal</t>
    </r>
    <r>
      <rPr>
        <sz val="10"/>
        <rFont val="Arial"/>
        <family val="0"/>
      </rPr>
      <t>.  This shows that you are getting good nutrition.  Keep up the good work!</t>
    </r>
  </si>
  <si>
    <r>
      <t xml:space="preserve">Your albumin level is </t>
    </r>
    <r>
      <rPr>
        <b/>
        <sz val="10"/>
        <rFont val="Arial"/>
        <family val="2"/>
      </rPr>
      <t>low</t>
    </r>
    <r>
      <rPr>
        <sz val="10"/>
        <rFont val="Arial"/>
        <family val="0"/>
      </rPr>
      <t>.  This suggests that you are not getting enough protein.  If you are losing protein in your urine, it may due to that as well.  Please ask your doctor and dietitian to help determine how to keep you well nourished.</t>
    </r>
  </si>
  <si>
    <r>
      <t xml:space="preserve">Your potassium is </t>
    </r>
    <r>
      <rPr>
        <b/>
        <sz val="10"/>
        <rFont val="Arial"/>
        <family val="2"/>
      </rPr>
      <t>normal.</t>
    </r>
    <r>
      <rPr>
        <sz val="10"/>
        <rFont val="Arial"/>
        <family val="0"/>
      </rPr>
      <t xml:space="preserve">  Great work!</t>
    </r>
  </si>
  <si>
    <r>
      <t xml:space="preserve">Your potassium is </t>
    </r>
    <r>
      <rPr>
        <b/>
        <sz val="10"/>
        <rFont val="Arial"/>
        <family val="2"/>
      </rPr>
      <t>low</t>
    </r>
    <r>
      <rPr>
        <sz val="10"/>
        <rFont val="Arial"/>
        <family val="0"/>
      </rPr>
      <t>.  Please ask your doctor and dietitian to help you with this.</t>
    </r>
  </si>
  <si>
    <r>
      <t xml:space="preserve">This is </t>
    </r>
    <r>
      <rPr>
        <b/>
        <sz val="10"/>
        <rFont val="Arial"/>
        <family val="2"/>
      </rPr>
      <t>normal.</t>
    </r>
    <r>
      <rPr>
        <sz val="10"/>
        <rFont val="Arial"/>
        <family val="0"/>
      </rPr>
      <t xml:space="preserve">  Congratulations!  Keep taking your phosphate binders.</t>
    </r>
  </si>
  <si>
    <r>
      <t xml:space="preserve">This is </t>
    </r>
    <r>
      <rPr>
        <b/>
        <sz val="10"/>
        <rFont val="Arial"/>
        <family val="2"/>
      </rPr>
      <t>too low</t>
    </r>
    <r>
      <rPr>
        <sz val="10"/>
        <rFont val="Arial"/>
        <family val="0"/>
      </rPr>
      <t>.  It suggests you aren't eating enough.  Proper nutrition is very important to stay healthy.  Please talk to your dietitian.</t>
    </r>
  </si>
  <si>
    <r>
      <t xml:space="preserve">This is a </t>
    </r>
    <r>
      <rPr>
        <b/>
        <sz val="10"/>
        <rFont val="Arial"/>
        <family val="2"/>
      </rPr>
      <t>normal</t>
    </r>
    <r>
      <rPr>
        <sz val="10"/>
        <rFont val="Arial"/>
        <family val="0"/>
      </rPr>
      <t xml:space="preserve"> calcium level.</t>
    </r>
  </si>
  <si>
    <r>
      <t xml:space="preserve">Your calcium is </t>
    </r>
    <r>
      <rPr>
        <b/>
        <sz val="10"/>
        <rFont val="Arial"/>
        <family val="2"/>
      </rPr>
      <t>too low</t>
    </r>
    <r>
      <rPr>
        <sz val="10"/>
        <rFont val="Arial"/>
        <family val="0"/>
      </rPr>
      <t>.  Try to eat more foods with calcium and/or take your calcium supplements every day.</t>
    </r>
  </si>
  <si>
    <t>H/H Normal</t>
  </si>
  <si>
    <t>Your hemoglobin is just right.  Your doctor will continue to monitor it and adjust your Epo dose as needed.</t>
  </si>
  <si>
    <t>Oral iron</t>
  </si>
  <si>
    <t>IV iron</t>
  </si>
  <si>
    <t>No iron</t>
  </si>
  <si>
    <t>Iron on hold</t>
  </si>
  <si>
    <t>Current value</t>
  </si>
  <si>
    <t>or more</t>
  </si>
  <si>
    <t>Iron normal</t>
  </si>
  <si>
    <t>to</t>
  </si>
  <si>
    <t>Test/Item</t>
  </si>
  <si>
    <r>
      <t>PTH</t>
    </r>
    <r>
      <rPr>
        <sz val="12"/>
        <rFont val="Arial"/>
        <family val="2"/>
      </rPr>
      <t xml:space="preserve">
</t>
    </r>
    <r>
      <rPr>
        <sz val="10"/>
        <rFont val="Arial"/>
        <family val="2"/>
      </rPr>
      <t>PTH is a hormone which helps regulate calcium and phosphorus in your body.  It is important to have the right PTH level to keep your bones strong and healthy.</t>
    </r>
  </si>
  <si>
    <r>
      <t>Hemoglobin</t>
    </r>
    <r>
      <rPr>
        <sz val="12"/>
        <rFont val="Arial"/>
        <family val="2"/>
      </rPr>
      <t xml:space="preserve">
</t>
    </r>
    <r>
      <rPr>
        <sz val="10"/>
        <rFont val="Arial"/>
        <family val="2"/>
      </rPr>
      <t>Hemoglobin is a substance found in red blood cells.  It carries oxygen to all the cells in your body.  Your body needs Epo and iron to make hemoglobin.</t>
    </r>
  </si>
  <si>
    <r>
      <t>Iron</t>
    </r>
    <r>
      <rPr>
        <sz val="12"/>
        <rFont val="Arial"/>
        <family val="2"/>
      </rPr>
      <t xml:space="preserve">
</t>
    </r>
    <r>
      <rPr>
        <sz val="10"/>
        <rFont val="Arial"/>
        <family val="2"/>
      </rPr>
      <t>Iron is essential to make red blood cells.  Epo also helps your body make red blood cells, but Epo will not work well if you do not have enough iron.</t>
    </r>
  </si>
  <si>
    <r>
      <t>Kt/V</t>
    </r>
    <r>
      <rPr>
        <sz val="12"/>
        <rFont val="Arial"/>
        <family val="2"/>
      </rPr>
      <t xml:space="preserve">
</t>
    </r>
    <r>
      <rPr>
        <sz val="10"/>
        <rFont val="Arial"/>
        <family val="2"/>
      </rPr>
      <t>This is a measurement which helps your doctors determine if your dialysis is working well.</t>
    </r>
  </si>
  <si>
    <r>
      <t>Average fluid weight gain</t>
    </r>
    <r>
      <rPr>
        <sz val="12"/>
        <rFont val="Arial"/>
        <family val="2"/>
      </rPr>
      <t xml:space="preserve">
</t>
    </r>
    <r>
      <rPr>
        <sz val="10"/>
        <rFont val="Arial"/>
        <family val="2"/>
      </rPr>
      <t>This is how much fluid collects in your body between dialysis sessions.  Most of it comes from the fluids you drink.  Sodium (salt) makes you thirsty, so you drink more fluid.</t>
    </r>
  </si>
  <si>
    <r>
      <t>Potassium</t>
    </r>
    <r>
      <rPr>
        <sz val="12"/>
        <rFont val="Arial"/>
        <family val="2"/>
      </rPr>
      <t xml:space="preserve">
</t>
    </r>
    <r>
      <rPr>
        <sz val="10"/>
        <rFont val="Arial"/>
        <family val="2"/>
      </rPr>
      <t>Potassium is an element found in many foods.  Too much potassium can be very dangerous to your heart.</t>
    </r>
  </si>
  <si>
    <r>
      <t>Albumin</t>
    </r>
    <r>
      <rPr>
        <sz val="12"/>
        <rFont val="Arial"/>
        <family val="2"/>
      </rPr>
      <t xml:space="preserve">
</t>
    </r>
    <r>
      <rPr>
        <sz val="10"/>
        <rFont val="Arial"/>
        <family val="2"/>
      </rPr>
      <t>Albumin is a protein in your blood.  It helps tell if you are getting enough nutrition.  Some people lose protein in their urine, and the albumin helps tell how much protein they are losing.</t>
    </r>
  </si>
  <si>
    <t>Your</t>
  </si>
  <si>
    <t>Result</t>
  </si>
  <si>
    <t>Desired</t>
  </si>
  <si>
    <t>Range</t>
  </si>
  <si>
    <r>
      <t xml:space="preserve">Calcium
</t>
    </r>
    <r>
      <rPr>
        <sz val="10"/>
        <rFont val="Arial"/>
        <family val="2"/>
      </rPr>
      <t>Calcium is a mineral which helps make your bones and teeth strong.  Too much calcium, though, is bad for you.</t>
    </r>
  </si>
  <si>
    <t>H/H High -Fe</t>
  </si>
  <si>
    <t>H/H High +Fe</t>
  </si>
  <si>
    <t>H/H High sorter</t>
  </si>
  <si>
    <r>
      <t>Phosphorus</t>
    </r>
    <r>
      <rPr>
        <sz val="10"/>
        <rFont val="Arial"/>
        <family val="0"/>
      </rPr>
      <t xml:space="preserve">  
</t>
    </r>
    <r>
      <rPr>
        <sz val="10"/>
        <rFont val="Arial"/>
        <family val="2"/>
      </rPr>
      <t>Phosphorus is an element found in most foods.  Too much phosphorus can cause problems with your skin, eyes and bones.  Taking phosphate binders with your meals helps prevent your body from absorbing phosphorus.</t>
    </r>
  </si>
  <si>
    <t>Monthly Lab Results for:</t>
  </si>
  <si>
    <t>Date</t>
  </si>
  <si>
    <t xml:space="preserve">     Vitamin D dosing:</t>
  </si>
  <si>
    <t xml:space="preserve">     Epo therapy:</t>
  </si>
  <si>
    <t xml:space="preserve">     Iron therapy:</t>
  </si>
  <si>
    <t>Not used</t>
  </si>
  <si>
    <t xml:space="preserve">Iron low </t>
  </si>
  <si>
    <t>H/H Low sorter</t>
  </si>
  <si>
    <t>H/H low home Fe</t>
  </si>
  <si>
    <t>H/H low center Fe</t>
  </si>
  <si>
    <t>H/H low hold Fe</t>
  </si>
  <si>
    <t>Your hemoglobin is high.  Ask if your doctor wants to make any changes to your Epo and/or iron doses.</t>
  </si>
  <si>
    <r>
      <t xml:space="preserve">Your </t>
    </r>
    <r>
      <rPr>
        <b/>
        <sz val="10"/>
        <rFont val="Arial"/>
        <family val="2"/>
      </rPr>
      <t>calcium</t>
    </r>
    <r>
      <rPr>
        <sz val="10"/>
        <rFont val="Arial"/>
        <family val="0"/>
      </rPr>
      <t xml:space="preserve"> is too high.  Ask your doctor and dietician to help you reduce your calcium levels.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</si>
</sst>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9">
    <font>
      <sz val="10"/>
      <name val="Arial"/>
      <family val="0"/>
    </font>
    <font>
      <b/>
      <sz val="10"/>
      <name val="Arial"/>
      <family val="2"/>
    </font>
    <font>
      <b/>
      <sz val="12"/>
      <name val="Arial"/>
      <family val="2"/>
    </font>
    <font>
      <sz val="8"/>
      <name val="Tahoma"/>
      <family val="2"/>
    </font>
    <font>
      <b/>
      <sz val="14"/>
      <name val="Arial"/>
      <family val="2"/>
    </font>
    <font>
      <sz val="12"/>
      <name val="Arial"/>
      <family val="2"/>
    </font>
    <font>
      <b/>
      <i/>
      <sz val="12"/>
      <name val="Arial"/>
      <family val="2"/>
    </font>
    <font>
      <b/>
      <i/>
      <sz val="10"/>
      <name val="Arial"/>
      <family val="2"/>
    </font>
    <font>
      <i/>
      <sz val="10"/>
      <name val="Arial"/>
      <family val="2"/>
    </font>
  </fonts>
  <fills count="3">
    <fill>
      <patternFill/>
    </fill>
    <fill>
      <patternFill patternType="gray125"/>
    </fill>
    <fill>
      <patternFill patternType="solid">
        <fgColor indexed="13"/>
        <bgColor indexed="64"/>
      </patternFill>
    </fill>
  </fills>
  <borders count="25">
    <border>
      <left/>
      <right/>
      <top/>
      <bottom/>
      <diagonal/>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color indexed="63"/>
      </top>
      <bottom style="thick"/>
    </border>
    <border>
      <left style="thick"/>
      <right>
        <color indexed="63"/>
      </right>
      <top style="medium"/>
      <bottom style="medium"/>
    </border>
    <border>
      <left>
        <color indexed="63"/>
      </left>
      <right style="thick"/>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ck"/>
    </border>
    <border>
      <left>
        <color indexed="63"/>
      </left>
      <right style="medium"/>
      <top>
        <color indexed="63"/>
      </top>
      <bottom style="thick"/>
    </border>
    <border>
      <left style="thick"/>
      <right>
        <color indexed="63"/>
      </right>
      <top>
        <color indexed="63"/>
      </top>
      <bottom style="thick"/>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thick"/>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49" fontId="0" fillId="0" borderId="0" xfId="0" applyNumberFormat="1" applyAlignment="1">
      <alignment/>
    </xf>
    <xf numFmtId="0" fontId="0" fillId="0" borderId="0" xfId="0" applyAlignment="1">
      <alignment vertical="top"/>
    </xf>
    <xf numFmtId="0" fontId="0" fillId="0" borderId="0" xfId="0" applyNumberFormat="1" applyAlignment="1">
      <alignment vertical="top"/>
    </xf>
    <xf numFmtId="0" fontId="0" fillId="0" borderId="0" xfId="0" applyAlignment="1">
      <alignment vertical="top" wrapText="1"/>
    </xf>
    <xf numFmtId="0" fontId="0" fillId="0" borderId="0" xfId="0" applyNumberFormat="1" applyAlignment="1">
      <alignment vertical="top" wrapText="1"/>
    </xf>
    <xf numFmtId="0" fontId="0" fillId="0" borderId="0" xfId="0" applyNumberFormat="1" applyAlignment="1">
      <alignment horizontal="left" vertical="top"/>
    </xf>
    <xf numFmtId="0" fontId="0" fillId="0" borderId="1" xfId="0" applyNumberFormat="1" applyBorder="1" applyAlignment="1">
      <alignment vertical="top" wrapText="1"/>
    </xf>
    <xf numFmtId="0" fontId="2" fillId="0" borderId="2" xfId="0" applyFont="1" applyBorder="1" applyAlignment="1">
      <alignment vertical="top" wrapText="1"/>
    </xf>
    <xf numFmtId="0" fontId="0" fillId="0" borderId="3" xfId="0" applyNumberFormat="1" applyBorder="1" applyAlignment="1">
      <alignment vertical="top" wrapText="1"/>
    </xf>
    <xf numFmtId="0" fontId="2" fillId="0" borderId="4" xfId="0" applyFont="1" applyBorder="1" applyAlignment="1">
      <alignment vertical="top" wrapText="1"/>
    </xf>
    <xf numFmtId="0" fontId="0" fillId="0" borderId="5" xfId="0" applyNumberFormat="1" applyBorder="1" applyAlignment="1">
      <alignment vertical="top" wrapText="1"/>
    </xf>
    <xf numFmtId="0" fontId="5" fillId="0" borderId="6" xfId="0" applyFont="1" applyBorder="1" applyAlignment="1">
      <alignment vertical="top"/>
    </xf>
    <xf numFmtId="0" fontId="5" fillId="0" borderId="7" xfId="0" applyNumberFormat="1" applyFont="1" applyBorder="1" applyAlignment="1">
      <alignment horizontal="left" vertical="top"/>
    </xf>
    <xf numFmtId="0" fontId="5" fillId="0" borderId="0" xfId="0" applyFont="1" applyBorder="1" applyAlignment="1">
      <alignment vertical="top"/>
    </xf>
    <xf numFmtId="9" fontId="5" fillId="0" borderId="6" xfId="0" applyNumberFormat="1" applyFont="1" applyBorder="1" applyAlignment="1">
      <alignment vertical="top"/>
    </xf>
    <xf numFmtId="0" fontId="5" fillId="0" borderId="8" xfId="0" applyFont="1" applyBorder="1" applyAlignment="1">
      <alignment vertical="top"/>
    </xf>
    <xf numFmtId="0" fontId="5" fillId="0" borderId="9" xfId="0" applyNumberFormat="1" applyFont="1" applyBorder="1" applyAlignment="1">
      <alignment horizontal="left" vertical="top"/>
    </xf>
    <xf numFmtId="0" fontId="0" fillId="0" borderId="0" xfId="0" applyAlignment="1">
      <alignment horizontal="center" vertical="top"/>
    </xf>
    <xf numFmtId="0" fontId="2" fillId="0" borderId="10" xfId="0" applyFont="1" applyBorder="1" applyAlignment="1">
      <alignment vertical="top" wrapText="1"/>
    </xf>
    <xf numFmtId="0" fontId="6" fillId="0" borderId="11" xfId="0" applyFont="1" applyBorder="1" applyAlignment="1">
      <alignment horizontal="center" vertical="top" wrapText="1"/>
    </xf>
    <xf numFmtId="0" fontId="7" fillId="0" borderId="12" xfId="0" applyFont="1" applyBorder="1" applyAlignment="1">
      <alignment vertical="top" wrapText="1"/>
    </xf>
    <xf numFmtId="0" fontId="6" fillId="0" borderId="13" xfId="0" applyFont="1" applyBorder="1" applyAlignment="1">
      <alignment vertical="top"/>
    </xf>
    <xf numFmtId="0" fontId="6" fillId="0" borderId="12" xfId="0" applyNumberFormat="1" applyFont="1" applyBorder="1" applyAlignment="1">
      <alignment vertical="top" wrapText="1"/>
    </xf>
    <xf numFmtId="0" fontId="6" fillId="0" borderId="14" xfId="0" applyFont="1" applyBorder="1" applyAlignment="1">
      <alignment vertical="top"/>
    </xf>
    <xf numFmtId="0" fontId="6" fillId="0" borderId="15" xfId="0" applyFont="1" applyBorder="1" applyAlignment="1">
      <alignment vertical="top"/>
    </xf>
    <xf numFmtId="0" fontId="8" fillId="0" borderId="16" xfId="0" applyFont="1" applyBorder="1" applyAlignment="1">
      <alignment vertical="top"/>
    </xf>
    <xf numFmtId="0" fontId="8" fillId="0" borderId="17" xfId="0" applyNumberFormat="1" applyFont="1" applyBorder="1" applyAlignment="1">
      <alignment horizontal="left" vertical="top"/>
    </xf>
    <xf numFmtId="0" fontId="6" fillId="0" borderId="18" xfId="0" applyFont="1" applyBorder="1" applyAlignment="1">
      <alignment vertical="top"/>
    </xf>
    <xf numFmtId="0" fontId="0" fillId="0" borderId="0" xfId="0" applyBorder="1" applyAlignment="1">
      <alignment/>
    </xf>
    <xf numFmtId="0" fontId="2" fillId="0" borderId="0" xfId="0" applyFont="1" applyBorder="1" applyAlignment="1">
      <alignment vertical="top" wrapText="1"/>
    </xf>
    <xf numFmtId="0" fontId="0" fillId="0" borderId="0" xfId="0" applyNumberFormat="1" applyBorder="1" applyAlignment="1">
      <alignment vertical="top" wrapText="1"/>
    </xf>
    <xf numFmtId="0" fontId="6" fillId="2" borderId="14" xfId="0" applyFont="1" applyFill="1" applyBorder="1" applyAlignment="1">
      <alignment vertical="top"/>
    </xf>
    <xf numFmtId="0" fontId="6" fillId="2" borderId="19" xfId="0" applyFont="1" applyFill="1" applyBorder="1" applyAlignment="1">
      <alignment vertical="top"/>
    </xf>
    <xf numFmtId="14" fontId="0" fillId="0" borderId="0" xfId="0" applyNumberFormat="1" applyAlignment="1">
      <alignment horizontal="center" vertical="top"/>
    </xf>
    <xf numFmtId="0" fontId="4"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xf>
    <xf numFmtId="0" fontId="0" fillId="0" borderId="0" xfId="0" applyBorder="1" applyAlignment="1">
      <alignment vertical="top" wrapText="1"/>
    </xf>
    <xf numFmtId="0" fontId="4" fillId="0" borderId="20" xfId="0" applyFont="1" applyBorder="1" applyAlignment="1" applyProtection="1">
      <alignment vertical="top" wrapText="1"/>
      <protection locked="0"/>
    </xf>
    <xf numFmtId="0" fontId="4" fillId="2" borderId="6" xfId="0" applyFont="1" applyFill="1" applyBorder="1" applyAlignment="1" applyProtection="1">
      <alignment horizontal="center" vertical="top"/>
      <protection locked="0"/>
    </xf>
    <xf numFmtId="0" fontId="4" fillId="2" borderId="0" xfId="0" applyFont="1" applyFill="1" applyBorder="1" applyAlignment="1" applyProtection="1">
      <alignment horizontal="center" vertical="top"/>
      <protection locked="0"/>
    </xf>
    <xf numFmtId="9" fontId="4" fillId="2" borderId="6" xfId="0" applyNumberFormat="1" applyFont="1" applyFill="1" applyBorder="1" applyAlignment="1" applyProtection="1">
      <alignment horizontal="center" vertical="top"/>
      <protection locked="0"/>
    </xf>
    <xf numFmtId="0" fontId="4" fillId="2" borderId="8"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xf>
    <xf numFmtId="0" fontId="5" fillId="0" borderId="21" xfId="0" applyFont="1" applyBorder="1" applyAlignment="1" applyProtection="1">
      <alignment vertical="top"/>
      <protection locked="0"/>
    </xf>
    <xf numFmtId="0" fontId="5" fillId="0" borderId="22" xfId="0" applyFont="1" applyBorder="1" applyAlignment="1" applyProtection="1">
      <alignment vertical="top"/>
      <protection locked="0"/>
    </xf>
    <xf numFmtId="0" fontId="5" fillId="0" borderId="0" xfId="0" applyFont="1" applyBorder="1" applyAlignment="1" applyProtection="1">
      <alignment vertical="top"/>
      <protection locked="0"/>
    </xf>
    <xf numFmtId="9" fontId="5" fillId="0" borderId="21" xfId="0" applyNumberFormat="1" applyFont="1" applyBorder="1" applyAlignment="1" applyProtection="1">
      <alignment vertical="top"/>
      <protection locked="0"/>
    </xf>
    <xf numFmtId="0" fontId="5" fillId="0" borderId="23" xfId="0" applyFont="1" applyFill="1" applyBorder="1" applyAlignment="1" applyProtection="1">
      <alignment vertical="top"/>
      <protection locked="0"/>
    </xf>
    <xf numFmtId="0" fontId="5" fillId="0" borderId="7" xfId="0" applyNumberFormat="1" applyFont="1" applyBorder="1" applyAlignment="1" applyProtection="1">
      <alignment horizontal="left" vertical="top"/>
      <protection locked="0"/>
    </xf>
    <xf numFmtId="0" fontId="5" fillId="0" borderId="24" xfId="0" applyNumberFormat="1" applyFont="1" applyBorder="1" applyAlignment="1" applyProtection="1">
      <alignment horizontal="left" vertical="top"/>
      <protection locked="0"/>
    </xf>
    <xf numFmtId="0" fontId="5" fillId="0" borderId="0" xfId="0" applyNumberFormat="1" applyFont="1" applyBorder="1" applyAlignment="1" applyProtection="1">
      <alignment horizontal="left" vertical="top"/>
      <protection locked="0"/>
    </xf>
    <xf numFmtId="15" fontId="2" fillId="0" borderId="21" xfId="0" applyNumberFormat="1" applyFont="1" applyBorder="1" applyAlignment="1" applyProtection="1">
      <alignment horizontal="center" vertical="top"/>
      <protection locked="0"/>
    </xf>
    <xf numFmtId="15" fontId="2" fillId="0" borderId="6" xfId="0" applyNumberFormat="1" applyFont="1" applyBorder="1" applyAlignment="1" applyProtection="1">
      <alignment horizontal="center" vertical="top"/>
      <protection locked="0"/>
    </xf>
    <xf numFmtId="15" fontId="2" fillId="0" borderId="7" xfId="0" applyNumberFormat="1" applyFont="1" applyBorder="1" applyAlignment="1" applyProtection="1">
      <alignment horizontal="center"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27"/>
  <sheetViews>
    <sheetView showGridLines="0" showRowColHeaders="0" tabSelected="1" zoomScale="75" zoomScaleNormal="75" workbookViewId="0" topLeftCell="A1">
      <selection activeCell="G9" sqref="G9"/>
    </sheetView>
  </sheetViews>
  <sheetFormatPr defaultColWidth="9.140625" defaultRowHeight="12.75"/>
  <cols>
    <col min="1" max="1" width="2.421875" style="0" customWidth="1"/>
    <col min="2" max="2" width="44.28125" style="4" customWidth="1"/>
    <col min="3" max="3" width="8.28125" style="18" customWidth="1"/>
    <col min="4" max="4" width="5.7109375" style="2" customWidth="1"/>
    <col min="5" max="5" width="2.57421875" style="2" customWidth="1"/>
    <col min="6" max="6" width="6.421875" style="6" customWidth="1"/>
    <col min="7" max="7" width="51.28125" style="5" customWidth="1"/>
  </cols>
  <sheetData>
    <row r="2" spans="2:7" ht="18.75" thickBot="1">
      <c r="B2" s="35" t="s">
        <v>71</v>
      </c>
      <c r="D2" s="37" t="s">
        <v>72</v>
      </c>
      <c r="G2" s="5" t="s">
        <v>73</v>
      </c>
    </row>
    <row r="3" spans="2:6" ht="18.75" thickBot="1">
      <c r="B3" s="39"/>
      <c r="D3" s="53"/>
      <c r="E3" s="54"/>
      <c r="F3" s="55"/>
    </row>
    <row r="4" ht="12.75">
      <c r="C4" s="34"/>
    </row>
    <row r="5" spans="2:7" ht="12.75">
      <c r="B5" s="36"/>
      <c r="G5" s="5" t="s">
        <v>74</v>
      </c>
    </row>
    <row r="6" spans="2:7" ht="12.75">
      <c r="B6" s="38"/>
      <c r="G6" s="5" t="s">
        <v>75</v>
      </c>
    </row>
    <row r="7" ht="13.5" thickBot="1"/>
    <row r="8" spans="2:7" ht="15">
      <c r="B8" s="24" t="s">
        <v>54</v>
      </c>
      <c r="C8" s="32" t="s">
        <v>62</v>
      </c>
      <c r="D8" s="25" t="s">
        <v>64</v>
      </c>
      <c r="E8" s="26"/>
      <c r="F8" s="27"/>
      <c r="G8" s="24" t="s">
        <v>0</v>
      </c>
    </row>
    <row r="9" spans="2:7" ht="15.75" thickBot="1">
      <c r="B9" s="21"/>
      <c r="C9" s="33" t="s">
        <v>63</v>
      </c>
      <c r="D9" s="28" t="s">
        <v>65</v>
      </c>
      <c r="E9" s="22"/>
      <c r="F9" s="20"/>
      <c r="G9" s="23"/>
    </row>
    <row r="10" spans="2:7" ht="80.25" thickBot="1">
      <c r="B10" s="10" t="s">
        <v>70</v>
      </c>
      <c r="C10" s="40"/>
      <c r="D10" s="45">
        <v>4</v>
      </c>
      <c r="E10" s="12" t="s">
        <v>53</v>
      </c>
      <c r="F10" s="50">
        <v>6</v>
      </c>
      <c r="G10" s="11" t="str">
        <f>IF(C10&gt;F10,Sheet2!B1,IF(C10&lt;D10,Sheet2!B3,Sheet2!B2))</f>
        <v>This is too low.  It suggests you aren't eating enough.  Proper nutrition is very important to stay healthy.  Please talk to your dietitian.</v>
      </c>
    </row>
    <row r="11" spans="2:7" ht="54.75" thickBot="1">
      <c r="B11" s="8" t="s">
        <v>66</v>
      </c>
      <c r="C11" s="41"/>
      <c r="D11" s="46">
        <v>8</v>
      </c>
      <c r="E11" s="14" t="s">
        <v>53</v>
      </c>
      <c r="F11" s="51">
        <v>10</v>
      </c>
      <c r="G11" s="7" t="str">
        <f>IF(C11&gt;F11,Sheet2!B4,IF(C11&lt;D11,Sheet2!B6,Sheet2!B5))</f>
        <v>Your calcium is too low.  Try to eat more foods with calcium and/or take your calcium supplements every day.</v>
      </c>
    </row>
    <row r="12" spans="2:7" ht="67.5" thickBot="1">
      <c r="B12" s="10" t="s">
        <v>55</v>
      </c>
      <c r="C12" s="40"/>
      <c r="D12" s="45">
        <v>25</v>
      </c>
      <c r="E12" s="12" t="s">
        <v>53</v>
      </c>
      <c r="F12" s="50">
        <v>125</v>
      </c>
      <c r="G12" s="11" t="str">
        <f>IF(C12&gt;F12,Sheet2!B7,IF(C12&lt;D12,Sheet2!B9,Sheet2!B8))</f>
        <v>Ask your doctor if he or she wants you to reduce the dose or temporarily stop taking your vitamin D.</v>
      </c>
    </row>
    <row r="13" spans="2:7" ht="67.5" customHeight="1" thickBot="1">
      <c r="B13" s="10" t="s">
        <v>60</v>
      </c>
      <c r="C13" s="40"/>
      <c r="D13" s="45">
        <v>3.5</v>
      </c>
      <c r="E13" s="12" t="s">
        <v>53</v>
      </c>
      <c r="F13" s="50">
        <v>4.5</v>
      </c>
      <c r="G13" s="11" t="str">
        <f>IF(C13&gt;F13,Sheet2!B10,IF(C13&lt;D13,Sheet2!B12,Sheet2!B11))</f>
        <v>Your potassium is low.  Please ask your doctor and dietitian to help you with this.</v>
      </c>
    </row>
    <row r="14" spans="2:7" ht="67.5" thickBot="1">
      <c r="B14" s="10" t="s">
        <v>61</v>
      </c>
      <c r="C14" s="40"/>
      <c r="D14" s="45">
        <v>3.8</v>
      </c>
      <c r="E14" s="12" t="s">
        <v>53</v>
      </c>
      <c r="F14" s="50">
        <v>4</v>
      </c>
      <c r="G14" s="11" t="str">
        <f>IF(C14&gt;=F14,Sheet2!B14,Sheet2!B15)</f>
        <v>Your albumin level is low.  This suggests that you are not getting enough protein.  If you are losing protein in your urine, it may due to that as well.  Please ask your doctor and dietitian to help determine how to keep you well nourished.</v>
      </c>
    </row>
    <row r="15" spans="2:7" s="29" customFormat="1" ht="18.75" thickBot="1">
      <c r="B15" s="30"/>
      <c r="C15" s="44"/>
      <c r="D15" s="47"/>
      <c r="E15" s="14"/>
      <c r="F15" s="52"/>
      <c r="G15" s="31"/>
    </row>
    <row r="16" spans="2:7" s="29" customFormat="1" ht="67.5" thickBot="1">
      <c r="B16" s="10" t="s">
        <v>56</v>
      </c>
      <c r="C16" s="40"/>
      <c r="D16" s="45">
        <v>11</v>
      </c>
      <c r="E16" s="12" t="s">
        <v>53</v>
      </c>
      <c r="F16" s="50">
        <v>12</v>
      </c>
      <c r="G16" s="11" t="str">
        <f>IF(C16&lt;D16,Sheet2!B20,IF(C16&gt;F16,Sheet2!B16,Sheet2!A19))</f>
        <v>Your hemoglobin is too low.  Remember to take your iron as prescribed.</v>
      </c>
    </row>
    <row r="17" spans="2:7" ht="54.75" thickBot="1">
      <c r="B17" s="10" t="s">
        <v>57</v>
      </c>
      <c r="C17" s="42"/>
      <c r="D17" s="48">
        <v>0.2</v>
      </c>
      <c r="E17" s="15" t="s">
        <v>51</v>
      </c>
      <c r="F17" s="13"/>
      <c r="G17" s="11" t="str">
        <f>IF(C17&lt;D17,Sheet2!B24,Sheet2!B25)</f>
        <v>Your iron level is too low.  Be sure to take your iron every day.  Your body needs iron to make red blood cells and to help you feel weel.</v>
      </c>
    </row>
    <row r="18" spans="2:7" ht="64.5" thickBot="1">
      <c r="B18" s="10" t="s">
        <v>58</v>
      </c>
      <c r="C18" s="40"/>
      <c r="D18" s="45">
        <v>1.4</v>
      </c>
      <c r="E18" s="12" t="s">
        <v>51</v>
      </c>
      <c r="F18" s="13"/>
      <c r="G18" s="11" t="str">
        <f>IF(C18&gt;=D18,Sheet2!B26,Sheet2!B27)</f>
        <v>This number suggests you are not getting enough dialysis.  Your doctor will look for ways to improve your dialysis.  This may include adding more time or another day of dialysis, improving your access or getting a new dialysis access. Ask your doctor.</v>
      </c>
    </row>
    <row r="19" spans="2:7" ht="67.5" thickBot="1">
      <c r="B19" s="19" t="s">
        <v>59</v>
      </c>
      <c r="C19" s="43"/>
      <c r="D19" s="49">
        <v>3</v>
      </c>
      <c r="E19" s="16" t="s">
        <v>5</v>
      </c>
      <c r="F19" s="17"/>
      <c r="G19" s="9" t="str">
        <f>IF(C19&gt;D19,Sheet2!B28,Sheet2!B29)</f>
        <v>This shows you are following your fluid and sodium guidelines well.  Good work!</v>
      </c>
    </row>
    <row r="20" ht="13.5" thickTop="1"/>
    <row r="27" ht="12.75">
      <c r="G27" s="5" t="s">
        <v>6</v>
      </c>
    </row>
  </sheetData>
  <sheetProtection sheet="1" objects="1" scenarios="1"/>
  <mergeCells count="1">
    <mergeCell ref="D3:F3"/>
  </mergeCells>
  <printOptions/>
  <pageMargins left="0.75" right="0.75" top="1" bottom="0.75" header="0.5" footer="0.5"/>
  <pageSetup horizontalDpi="600" verticalDpi="600" orientation="landscape" r:id="rId2"/>
  <legacyDrawing r:id="rId1"/>
</worksheet>
</file>

<file path=xl/worksheets/sheet2.xml><?xml version="1.0" encoding="utf-8"?>
<worksheet xmlns="http://schemas.openxmlformats.org/spreadsheetml/2006/main" xmlns:r="http://schemas.openxmlformats.org/officeDocument/2006/relationships">
  <dimension ref="A1:D50"/>
  <sheetViews>
    <sheetView workbookViewId="0" topLeftCell="A1">
      <selection activeCell="C17" sqref="C17"/>
    </sheetView>
  </sheetViews>
  <sheetFormatPr defaultColWidth="9.140625" defaultRowHeight="12.75"/>
  <cols>
    <col min="1" max="1" width="15.57421875" style="0" customWidth="1"/>
    <col min="2" max="2" width="53.8515625" style="1" customWidth="1"/>
  </cols>
  <sheetData>
    <row r="1" spans="1:2" ht="12.75">
      <c r="A1" t="s">
        <v>1</v>
      </c>
      <c r="B1" s="1" t="s">
        <v>4</v>
      </c>
    </row>
    <row r="2" spans="1:2" ht="12.75">
      <c r="A2" t="s">
        <v>2</v>
      </c>
      <c r="B2" s="1" t="s">
        <v>40</v>
      </c>
    </row>
    <row r="3" spans="1:2" ht="12.75">
      <c r="A3" t="s">
        <v>3</v>
      </c>
      <c r="B3" s="1" t="s">
        <v>41</v>
      </c>
    </row>
    <row r="4" spans="1:2" ht="12.75">
      <c r="A4" t="s">
        <v>8</v>
      </c>
      <c r="B4" s="1" t="s">
        <v>83</v>
      </c>
    </row>
    <row r="5" spans="1:2" ht="12.75">
      <c r="A5" t="s">
        <v>9</v>
      </c>
      <c r="B5" s="1" t="s">
        <v>42</v>
      </c>
    </row>
    <row r="6" spans="1:2" ht="12.75">
      <c r="A6" t="s">
        <v>7</v>
      </c>
      <c r="B6" s="1" t="s">
        <v>43</v>
      </c>
    </row>
    <row r="7" spans="1:2" ht="12.75">
      <c r="A7" t="s">
        <v>10</v>
      </c>
      <c r="B7" t="str">
        <f>IF(A44=2,"Remember to take your vitamin D as prescribed to help bring down your PTH.","Ask your doctor if he/she wants to change your dose of vitamin D.")</f>
        <v>Remember to take your vitamin D as prescribed to help bring down your PTH.</v>
      </c>
    </row>
    <row r="8" spans="1:2" ht="12.75">
      <c r="A8" t="s">
        <v>11</v>
      </c>
      <c r="B8" t="str">
        <f>IF(A44=2,"Your PTH is normal.  Continue taking your vitamin D as usual.",IF(A44=3,"Your PTH is normal.  It may be time to restart your vitamin D. Ask your doctor.","Your PTH is normal.  We'll continue giving your vitamin D with your dialysis."))</f>
        <v>Your PTH is normal.  Continue taking your vitamin D as usual.</v>
      </c>
    </row>
    <row r="9" spans="1:2" ht="12.75">
      <c r="A9" t="s">
        <v>12</v>
      </c>
      <c r="B9" t="str">
        <f>IF(A44=3,"Your vitamin D is on hold until your PTH value increases.","Ask your doctor if he or she wants you to reduce the dose or temporarily stop taking your vitamin D.")</f>
        <v>Ask your doctor if he or she wants you to reduce the dose or temporarily stop taking your vitamin D.</v>
      </c>
    </row>
    <row r="10" spans="1:2" ht="12.75">
      <c r="A10" t="s">
        <v>13</v>
      </c>
      <c r="B10" t="s">
        <v>35</v>
      </c>
    </row>
    <row r="11" spans="1:2" ht="12.75">
      <c r="A11" t="s">
        <v>14</v>
      </c>
      <c r="B11" t="s">
        <v>38</v>
      </c>
    </row>
    <row r="12" spans="1:2" ht="12.75">
      <c r="A12" t="s">
        <v>15</v>
      </c>
      <c r="B12" t="s">
        <v>39</v>
      </c>
    </row>
    <row r="13" spans="1:2" ht="12.75">
      <c r="A13" t="s">
        <v>17</v>
      </c>
      <c r="B13" t="s">
        <v>34</v>
      </c>
    </row>
    <row r="14" spans="1:2" ht="12.75">
      <c r="A14" t="s">
        <v>16</v>
      </c>
      <c r="B14" t="s">
        <v>36</v>
      </c>
    </row>
    <row r="15" spans="1:2" ht="12.75">
      <c r="A15" t="s">
        <v>18</v>
      </c>
      <c r="B15" t="s">
        <v>37</v>
      </c>
    </row>
    <row r="16" spans="1:2" ht="12.75">
      <c r="A16" t="s">
        <v>69</v>
      </c>
      <c r="B16" t="s">
        <v>82</v>
      </c>
    </row>
    <row r="17" spans="1:2" ht="12.75">
      <c r="A17" t="s">
        <v>68</v>
      </c>
      <c r="B17" t="s">
        <v>76</v>
      </c>
    </row>
    <row r="18" spans="1:2" ht="12.75">
      <c r="A18" t="s">
        <v>67</v>
      </c>
      <c r="B18" t="s">
        <v>76</v>
      </c>
    </row>
    <row r="19" spans="1:2" ht="12.75">
      <c r="A19" t="s">
        <v>44</v>
      </c>
      <c r="B19" t="s">
        <v>45</v>
      </c>
    </row>
    <row r="20" spans="1:2" ht="12.75">
      <c r="A20" t="s">
        <v>78</v>
      </c>
      <c r="B20" t="str">
        <f>IF(C45=1,B21,IF(C45=4,B23,B22))</f>
        <v>Your hemoglobin is too low.  Remember to take your iron as prescribed.</v>
      </c>
    </row>
    <row r="21" spans="1:2" ht="12.75">
      <c r="A21" t="s">
        <v>79</v>
      </c>
      <c r="B21" t="str">
        <f>IF(A50=2,"Your hemoglobin is too low.  Remember to take your Epo and iron as prescribed.","Your hemoglobin is too low.  Remember to take your iron as prescribed.")</f>
        <v>Your hemoglobin is too low.  Remember to take your iron as prescribed.</v>
      </c>
    </row>
    <row r="22" spans="1:2" ht="12.75">
      <c r="A22" t="s">
        <v>80</v>
      </c>
      <c r="B22" t="str">
        <f>IF(A51=2,"Your hemoglobin is too low.  Remember to take your Epo as prescribed.  Your doctor may adjust your Epo and/or iron doses.","Your hemoglobin is too low.  Your doctor may adjust your Epo and/or iron doses.")</f>
        <v>Your hemoglobin is too low.  Your doctor may adjust your Epo and/or iron doses.</v>
      </c>
    </row>
    <row r="23" spans="1:2" ht="12.75">
      <c r="A23" t="s">
        <v>81</v>
      </c>
      <c r="B23" t="str">
        <f>IF(A52=2,"Your hemoglobin is too low.  Remember to take your Epo as prescribed, and ask if you need additional iron.","Your hemoglobin is too low.  Your doctor may adjust your Epo dose.  Ask if you need additional iron.")</f>
        <v>Your hemoglobin is too low.  Your doctor may adjust your Epo dose.  Ask if you need additional iron.</v>
      </c>
    </row>
    <row r="24" spans="1:2" ht="12.75">
      <c r="A24" t="s">
        <v>77</v>
      </c>
      <c r="B24" t="str">
        <f>IF(C45=1,"Your iron level is too low.  Be sure to take your iron every day.  Your body needs iron to make red blood cells and to help you feel weel.",IF(C45=2,"Your iron level is too low.  Your doctor may want to increase your dose of IV iron.",IF(C45=3,"Your iron level is low.  Your doctor may want to start giving you iron supplements, especially if your hemoglobin is going down.","Your iron level is low.  Your doctor may want to restart your iron supplements, especially if your hemoglobin is going down.")))</f>
        <v>Your iron level is too low.  Be sure to take your iron every day.  Your body needs iron to make red blood cells and to help you feel weel.</v>
      </c>
    </row>
    <row r="25" spans="1:2" ht="12.75">
      <c r="A25" t="s">
        <v>52</v>
      </c>
      <c r="B25" s="3" t="str">
        <f>IF(C45=1,"Your iron level is normal.  Continue taking your iron supplements.",IF(C45=2,"Your iron level is normal.  We'll continue giving you iron during dialysis.",IF(C45&gt;=3,"Your iron level is normal.  Your doctor will monitor your iron and hemoglobin levels, and tell you if he or she wants you to start taking iron supplements or getting iron during dialysis.")))</f>
        <v>Your iron level is normal.  Continue taking your iron supplements.</v>
      </c>
    </row>
    <row r="26" spans="1:2" ht="12.75">
      <c r="A26" t="s">
        <v>19</v>
      </c>
      <c r="B26" t="s">
        <v>30</v>
      </c>
    </row>
    <row r="27" spans="1:2" ht="12.75">
      <c r="A27" t="s">
        <v>20</v>
      </c>
      <c r="B27" t="s">
        <v>31</v>
      </c>
    </row>
    <row r="28" spans="1:2" ht="12.75">
      <c r="A28" t="s">
        <v>21</v>
      </c>
      <c r="B28" t="s">
        <v>33</v>
      </c>
    </row>
    <row r="29" spans="1:2" ht="12.75">
      <c r="A29" t="s">
        <v>22</v>
      </c>
      <c r="B29" t="s">
        <v>32</v>
      </c>
    </row>
    <row r="41" spans="1:4" ht="12.75">
      <c r="A41">
        <v>1</v>
      </c>
      <c r="B41" s="1" t="s">
        <v>23</v>
      </c>
      <c r="C41">
        <v>1</v>
      </c>
      <c r="D41" t="s">
        <v>46</v>
      </c>
    </row>
    <row r="42" spans="1:4" ht="12.75">
      <c r="A42">
        <v>2</v>
      </c>
      <c r="B42" s="1" t="s">
        <v>24</v>
      </c>
      <c r="C42">
        <v>2</v>
      </c>
      <c r="D42" t="s">
        <v>47</v>
      </c>
    </row>
    <row r="43" spans="1:4" ht="12.75">
      <c r="A43">
        <v>3</v>
      </c>
      <c r="B43" s="1" t="s">
        <v>25</v>
      </c>
      <c r="C43">
        <v>3</v>
      </c>
      <c r="D43" t="s">
        <v>48</v>
      </c>
    </row>
    <row r="44" spans="1:4" ht="12.75">
      <c r="A44">
        <v>2</v>
      </c>
      <c r="B44" s="1" t="s">
        <v>29</v>
      </c>
      <c r="C44">
        <v>4</v>
      </c>
      <c r="D44" t="s">
        <v>49</v>
      </c>
    </row>
    <row r="45" spans="3:4" ht="12.75">
      <c r="C45">
        <v>1</v>
      </c>
      <c r="D45" t="s">
        <v>50</v>
      </c>
    </row>
    <row r="47" spans="1:2" ht="12.75">
      <c r="A47">
        <v>1</v>
      </c>
      <c r="B47" s="1" t="s">
        <v>26</v>
      </c>
    </row>
    <row r="48" spans="1:2" ht="12.75">
      <c r="A48">
        <v>2</v>
      </c>
      <c r="B48" s="1" t="s">
        <v>27</v>
      </c>
    </row>
    <row r="49" spans="1:2" ht="12.75">
      <c r="A49">
        <v>3</v>
      </c>
      <c r="B49" s="1" t="s">
        <v>28</v>
      </c>
    </row>
    <row r="50" spans="1:2" ht="12.75">
      <c r="A50">
        <v>1</v>
      </c>
      <c r="B50" s="1" t="s">
        <v>29</v>
      </c>
    </row>
  </sheetData>
  <sheetProtection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Childrens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rgille</dc:creator>
  <cp:keywords/>
  <dc:description/>
  <cp:lastModifiedBy>Robert Gillespie</cp:lastModifiedBy>
  <cp:lastPrinted>2002-06-25T16:47:13Z</cp:lastPrinted>
  <dcterms:created xsi:type="dcterms:W3CDTF">2002-06-21T17:36:27Z</dcterms:created>
  <dcterms:modified xsi:type="dcterms:W3CDTF">2007-01-17T06:02:12Z</dcterms:modified>
  <cp:category/>
  <cp:version/>
  <cp:contentType/>
  <cp:contentStatus/>
</cp:coreProperties>
</file>